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Q36" i="1"/>
  <c r="S36" s="1"/>
  <c r="Q35"/>
  <c r="S35" s="1"/>
  <c r="Q18"/>
  <c r="S18" s="1"/>
  <c r="Q47"/>
  <c r="S47" s="1"/>
  <c r="Q46"/>
  <c r="S46" s="1"/>
  <c r="Q45"/>
  <c r="S45" s="1"/>
  <c r="Q44"/>
  <c r="S44" s="1"/>
  <c r="Q43"/>
  <c r="S43" s="1"/>
  <c r="Q42"/>
  <c r="S42" s="1"/>
  <c r="Q40"/>
  <c r="S40" s="1"/>
  <c r="Q8"/>
  <c r="S8" s="1"/>
  <c r="Q9"/>
  <c r="S9" s="1"/>
  <c r="Q10"/>
  <c r="S10" s="1"/>
  <c r="Q11"/>
  <c r="S11" s="1"/>
  <c r="Q12"/>
  <c r="S12" s="1"/>
  <c r="Q13"/>
  <c r="S13" s="1"/>
  <c r="Q14"/>
  <c r="S14" s="1"/>
  <c r="Q19"/>
  <c r="S19" s="1"/>
  <c r="Q20"/>
  <c r="S20" s="1"/>
  <c r="Q21"/>
  <c r="S21" s="1"/>
  <c r="Q22"/>
  <c r="S22" s="1"/>
  <c r="Q23"/>
  <c r="S23" s="1"/>
  <c r="Q24"/>
  <c r="S24" s="1"/>
  <c r="Q25"/>
  <c r="S25" s="1"/>
  <c r="Q26"/>
  <c r="S26" s="1"/>
  <c r="Q27"/>
  <c r="S27" s="1"/>
  <c r="Q28"/>
  <c r="S28" s="1"/>
  <c r="Q29"/>
  <c r="S29" s="1"/>
  <c r="Q30"/>
  <c r="S30" s="1"/>
  <c r="Q31"/>
  <c r="S31" s="1"/>
  <c r="Q37"/>
  <c r="S37" s="1"/>
  <c r="Q38"/>
  <c r="S38" s="1"/>
  <c r="Q39"/>
  <c r="S39" s="1"/>
  <c r="Q7"/>
  <c r="S7" s="1"/>
  <c r="R48" l="1"/>
</calcChain>
</file>

<file path=xl/sharedStrings.xml><?xml version="1.0" encoding="utf-8"?>
<sst xmlns="http://schemas.openxmlformats.org/spreadsheetml/2006/main" count="105" uniqueCount="56">
  <si>
    <t>ITEM</t>
  </si>
  <si>
    <t>SEF</t>
  </si>
  <si>
    <t>ÓRGÃOS/ENTIDADES PARTICIPANTES</t>
  </si>
  <si>
    <t>Aspirador de pó/água</t>
  </si>
  <si>
    <t xml:space="preserve">Telefone sem fio </t>
  </si>
  <si>
    <t xml:space="preserve">Suporte articulado para TV </t>
  </si>
  <si>
    <t>Telefone IP</t>
  </si>
  <si>
    <t xml:space="preserve">Projetor multimídia </t>
  </si>
  <si>
    <t>Tela de projeção retrátil</t>
  </si>
  <si>
    <t>Quadro branco</t>
  </si>
  <si>
    <t>Frigobar</t>
  </si>
  <si>
    <t>Lixeira de aço</t>
  </si>
  <si>
    <t xml:space="preserve">Cafeteira expresso </t>
  </si>
  <si>
    <t xml:space="preserve">HD externo </t>
  </si>
  <si>
    <t>Ferro de solda</t>
  </si>
  <si>
    <t>Scanner de mesa</t>
  </si>
  <si>
    <t xml:space="preserve">Totem, base de madeira </t>
  </si>
  <si>
    <t xml:space="preserve">Aparelho telefônico IP </t>
  </si>
  <si>
    <t>16 BLOG</t>
  </si>
  <si>
    <t>DCT</t>
  </si>
  <si>
    <t>SGEx</t>
  </si>
  <si>
    <t>CMB</t>
  </si>
  <si>
    <r>
      <rPr>
        <b/>
        <u/>
        <sz val="10"/>
        <color theme="1"/>
        <rFont val="Times New Roman"/>
        <family val="1"/>
      </rPr>
      <t>QUANTIDADES</t>
    </r>
    <r>
      <rPr>
        <b/>
        <sz val="10"/>
        <color theme="1"/>
        <rFont val="Times New Roman"/>
        <family val="1"/>
      </rPr>
      <t xml:space="preserve"> A SEREM REGISTRADAS</t>
    </r>
  </si>
  <si>
    <t>DGP</t>
  </si>
  <si>
    <t>CIE</t>
  </si>
  <si>
    <t>COLOG</t>
  </si>
  <si>
    <t>3º Esqd C Mec</t>
  </si>
  <si>
    <t>Base Adm QGEx</t>
  </si>
  <si>
    <t>CITEx</t>
  </si>
  <si>
    <t>HFA</t>
  </si>
  <si>
    <t xml:space="preserve">Antena interna e externa TV </t>
  </si>
  <si>
    <t>Cafeteira elétrica 24 xícaras</t>
  </si>
  <si>
    <t>Calculadora de mesa</t>
  </si>
  <si>
    <t>RELAÇÃO CONSOLIDADA DE ITENS - PREGÃO Nº 04/2018-SEF</t>
  </si>
  <si>
    <r>
      <t xml:space="preserve">Base </t>
    </r>
    <r>
      <rPr>
        <b/>
        <sz val="8"/>
        <color theme="1"/>
        <rFont val="Times New Roman"/>
        <family val="1"/>
      </rPr>
      <t>CCOMGEx</t>
    </r>
  </si>
  <si>
    <t>Unid. Gerenciadora</t>
  </si>
  <si>
    <t>Descri-ção/ Especif.</t>
  </si>
  <si>
    <t>Kit profissio-nal ferramentas</t>
  </si>
  <si>
    <t>QTDE TOTAL</t>
  </si>
  <si>
    <t>VALOR TOTAL          (R$)</t>
  </si>
  <si>
    <t>Notebook tela 360</t>
  </si>
  <si>
    <t>VALOR UNIT. ESTI-MADO            (R$)</t>
  </si>
  <si>
    <t>Gravador/  leitor DVD/CD</t>
  </si>
  <si>
    <t>VALOR TOTAL (R$)</t>
  </si>
  <si>
    <t>EGGCF</t>
  </si>
  <si>
    <t>Sanduicheira</t>
  </si>
  <si>
    <r>
      <rPr>
        <b/>
        <sz val="10"/>
        <color theme="1"/>
        <rFont val="Times New Roman"/>
        <family val="1"/>
      </rPr>
      <t>MINISTÉRIO DA DEFESA
EXÉRCITO BRASILEIRO
SECRETARIA DE ECONOMIA E FINANÇAS
(Contadoria Geral /1841)</t>
    </r>
    <r>
      <rPr>
        <sz val="10"/>
        <color theme="1"/>
        <rFont val="Times New Roman"/>
        <family val="1"/>
      </rPr>
      <t xml:space="preserve">
</t>
    </r>
  </si>
  <si>
    <t>(Quantidades/valores estimados totais da licitação)</t>
  </si>
  <si>
    <t>Monitor para microcompu- tador</t>
  </si>
  <si>
    <t>Multímetro digital</t>
  </si>
  <si>
    <t>Câmera  TV videoconfe- rência</t>
  </si>
  <si>
    <t>Liquidificador</t>
  </si>
  <si>
    <t>Perfuradora encadernação</t>
  </si>
  <si>
    <t>Plastificadora</t>
  </si>
  <si>
    <t>VALOR UNIT. ESTI-MADO            (R$) (Máximo Aceitável)</t>
  </si>
  <si>
    <t>Os itens de números 29 a 34 resultam do desmembramento de itens que apresentaram valores superiores a R$ 80.000,00, a fim de fazer cumprir previsão constante do Inciso III do Art 48, da Lei nº 123/2006,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</si>
</sst>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u/>
      <sz val="10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3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43" fontId="7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1" fillId="0" borderId="0" xfId="0" applyFont="1"/>
    <xf numFmtId="0" fontId="1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43" fontId="7" fillId="2" borderId="1" xfId="0" applyNumberFormat="1" applyFont="1" applyFill="1" applyBorder="1" applyAlignment="1">
      <alignment horizontal="center" vertical="center"/>
    </xf>
    <xf numFmtId="43" fontId="1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3" fontId="1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5"/>
  <sheetViews>
    <sheetView tabSelected="1" view="pageLayout" zoomScale="70" zoomScaleNormal="115" zoomScalePageLayoutView="70" workbookViewId="0">
      <selection activeCell="R48" sqref="A1:S48"/>
    </sheetView>
  </sheetViews>
  <sheetFormatPr defaultRowHeight="12.75"/>
  <cols>
    <col min="1" max="1" width="4.42578125" style="9" customWidth="1"/>
    <col min="2" max="2" width="11.5703125" style="6" customWidth="1"/>
    <col min="3" max="3" width="8.42578125" style="1" customWidth="1"/>
    <col min="4" max="4" width="7.7109375" style="1" customWidth="1"/>
    <col min="5" max="5" width="5.42578125" style="1" customWidth="1"/>
    <col min="6" max="6" width="6.7109375" style="1" customWidth="1"/>
    <col min="7" max="7" width="5.42578125" style="1" customWidth="1"/>
    <col min="8" max="8" width="5.5703125" style="1" customWidth="1"/>
    <col min="9" max="9" width="7" style="1" customWidth="1"/>
    <col min="10" max="10" width="4.5703125" style="1" customWidth="1"/>
    <col min="11" max="11" width="8.28515625" style="1" customWidth="1"/>
    <col min="12" max="12" width="8.42578125" style="1" customWidth="1"/>
    <col min="13" max="14" width="7.140625" style="1" customWidth="1"/>
    <col min="15" max="15" width="5.85546875" style="1" customWidth="1"/>
    <col min="16" max="16" width="8.28515625" style="1" customWidth="1"/>
    <col min="17" max="17" width="7.85546875" style="7" customWidth="1"/>
    <col min="18" max="18" width="10.85546875" style="13" customWidth="1"/>
    <col min="19" max="19" width="12.5703125" style="19" customWidth="1"/>
    <col min="20" max="16384" width="9.140625" style="1"/>
  </cols>
  <sheetData>
    <row r="1" spans="1:19" ht="75" customHeight="1">
      <c r="A1" s="65" t="s">
        <v>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18.75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9.5" customHeight="1">
      <c r="A3" s="58" t="s">
        <v>47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29.25" customHeight="1">
      <c r="A4" s="50" t="s">
        <v>0</v>
      </c>
      <c r="B4" s="53" t="s">
        <v>36</v>
      </c>
      <c r="C4" s="54" t="s">
        <v>22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62" t="s">
        <v>38</v>
      </c>
      <c r="R4" s="62" t="s">
        <v>54</v>
      </c>
      <c r="S4" s="62" t="s">
        <v>39</v>
      </c>
    </row>
    <row r="5" spans="1:19" ht="58.5" customHeight="1">
      <c r="A5" s="51"/>
      <c r="B5" s="53"/>
      <c r="C5" s="2" t="s">
        <v>35</v>
      </c>
      <c r="D5" s="55" t="s">
        <v>2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63"/>
      <c r="R5" s="63"/>
      <c r="S5" s="63"/>
    </row>
    <row r="6" spans="1:19" s="9" customFormat="1" ht="39.75" customHeight="1">
      <c r="A6" s="52"/>
      <c r="B6" s="53"/>
      <c r="C6" s="8" t="s">
        <v>1</v>
      </c>
      <c r="D6" s="11" t="s">
        <v>18</v>
      </c>
      <c r="E6" s="8" t="s">
        <v>19</v>
      </c>
      <c r="F6" s="10" t="s">
        <v>20</v>
      </c>
      <c r="G6" s="8" t="s">
        <v>21</v>
      </c>
      <c r="H6" s="8" t="s">
        <v>23</v>
      </c>
      <c r="I6" s="21" t="s">
        <v>34</v>
      </c>
      <c r="J6" s="8" t="s">
        <v>24</v>
      </c>
      <c r="K6" s="8" t="s">
        <v>25</v>
      </c>
      <c r="L6" s="11" t="s">
        <v>26</v>
      </c>
      <c r="M6" s="2" t="s">
        <v>27</v>
      </c>
      <c r="N6" s="8" t="s">
        <v>28</v>
      </c>
      <c r="O6" s="8" t="s">
        <v>29</v>
      </c>
      <c r="P6" s="33" t="s">
        <v>44</v>
      </c>
      <c r="Q6" s="64"/>
      <c r="R6" s="64"/>
      <c r="S6" s="64"/>
    </row>
    <row r="7" spans="1:19" ht="27.75" customHeight="1">
      <c r="A7" s="3">
        <v>1</v>
      </c>
      <c r="B7" s="4" t="s">
        <v>3</v>
      </c>
      <c r="C7" s="12">
        <v>1</v>
      </c>
      <c r="D7" s="12">
        <v>1</v>
      </c>
      <c r="E7" s="12">
        <v>0</v>
      </c>
      <c r="F7" s="12">
        <v>3</v>
      </c>
      <c r="G7" s="12">
        <v>2</v>
      </c>
      <c r="H7" s="12">
        <v>0</v>
      </c>
      <c r="I7" s="22">
        <v>13</v>
      </c>
      <c r="J7" s="12">
        <v>2</v>
      </c>
      <c r="K7" s="12">
        <v>0</v>
      </c>
      <c r="L7" s="12">
        <v>2</v>
      </c>
      <c r="M7" s="12">
        <v>0</v>
      </c>
      <c r="N7" s="12">
        <v>1</v>
      </c>
      <c r="O7" s="12">
        <v>0</v>
      </c>
      <c r="P7" s="12">
        <v>0</v>
      </c>
      <c r="Q7" s="8">
        <f>SUM(C7:P7)</f>
        <v>25</v>
      </c>
      <c r="R7" s="20">
        <v>1855.66</v>
      </c>
      <c r="S7" s="17">
        <f>Q7*R7</f>
        <v>46391.5</v>
      </c>
    </row>
    <row r="8" spans="1:19" ht="24">
      <c r="A8" s="2">
        <v>2</v>
      </c>
      <c r="B8" s="5" t="s">
        <v>32</v>
      </c>
      <c r="C8" s="12">
        <v>6</v>
      </c>
      <c r="D8" s="12">
        <v>2</v>
      </c>
      <c r="E8" s="12">
        <v>100</v>
      </c>
      <c r="F8" s="12">
        <v>15</v>
      </c>
      <c r="G8" s="12">
        <v>10</v>
      </c>
      <c r="H8" s="12">
        <v>0</v>
      </c>
      <c r="I8" s="12">
        <v>8</v>
      </c>
      <c r="J8" s="12">
        <v>12</v>
      </c>
      <c r="K8" s="12">
        <v>0</v>
      </c>
      <c r="L8" s="12">
        <v>1</v>
      </c>
      <c r="M8" s="12">
        <v>0</v>
      </c>
      <c r="N8" s="12">
        <v>0</v>
      </c>
      <c r="O8" s="12">
        <v>0</v>
      </c>
      <c r="P8" s="12">
        <v>30</v>
      </c>
      <c r="Q8" s="8">
        <f t="shared" ref="Q8:Q39" si="0">SUM(C8:P8)</f>
        <v>184</v>
      </c>
      <c r="R8" s="20">
        <v>38.520000000000003</v>
      </c>
      <c r="S8" s="17">
        <f>Q8*R8</f>
        <v>7087.68</v>
      </c>
    </row>
    <row r="9" spans="1:19" ht="28.5" customHeight="1">
      <c r="A9" s="41">
        <v>3</v>
      </c>
      <c r="B9" s="42" t="s">
        <v>40</v>
      </c>
      <c r="C9" s="16">
        <v>2</v>
      </c>
      <c r="D9" s="16">
        <v>2</v>
      </c>
      <c r="E9" s="16">
        <v>0</v>
      </c>
      <c r="F9" s="16">
        <v>0</v>
      </c>
      <c r="G9" s="16">
        <v>2</v>
      </c>
      <c r="H9" s="16">
        <v>0</v>
      </c>
      <c r="I9" s="16"/>
      <c r="J9" s="16">
        <v>0</v>
      </c>
      <c r="K9" s="16">
        <v>0</v>
      </c>
      <c r="L9" s="16"/>
      <c r="M9" s="16">
        <v>0</v>
      </c>
      <c r="N9" s="16"/>
      <c r="O9" s="16">
        <v>0</v>
      </c>
      <c r="P9" s="16">
        <v>1</v>
      </c>
      <c r="Q9" s="43">
        <f t="shared" si="0"/>
        <v>7</v>
      </c>
      <c r="R9" s="44">
        <v>2115.62</v>
      </c>
      <c r="S9" s="45">
        <f t="shared" ref="S9:S39" si="1">Q9*R9</f>
        <v>14809.34</v>
      </c>
    </row>
    <row r="10" spans="1:19" ht="40.5" customHeight="1">
      <c r="A10" s="3">
        <v>4</v>
      </c>
      <c r="B10" s="4" t="s">
        <v>50</v>
      </c>
      <c r="C10" s="12">
        <v>2</v>
      </c>
      <c r="D10" s="12">
        <v>2</v>
      </c>
      <c r="E10" s="12">
        <v>0</v>
      </c>
      <c r="F10" s="12">
        <v>0</v>
      </c>
      <c r="G10" s="12">
        <v>0</v>
      </c>
      <c r="H10" s="12">
        <v>0</v>
      </c>
      <c r="I10" s="12">
        <v>5</v>
      </c>
      <c r="J10" s="12">
        <v>0</v>
      </c>
      <c r="K10" s="12">
        <v>5</v>
      </c>
      <c r="L10" s="12">
        <v>1</v>
      </c>
      <c r="M10" s="12">
        <v>0</v>
      </c>
      <c r="N10" s="12">
        <v>0</v>
      </c>
      <c r="O10" s="12">
        <v>0</v>
      </c>
      <c r="P10" s="12">
        <v>0</v>
      </c>
      <c r="Q10" s="8">
        <f t="shared" si="0"/>
        <v>15</v>
      </c>
      <c r="R10" s="20">
        <v>374.65</v>
      </c>
      <c r="S10" s="17">
        <f t="shared" si="1"/>
        <v>5619.75</v>
      </c>
    </row>
    <row r="11" spans="1:19" ht="36">
      <c r="A11" s="3">
        <v>5</v>
      </c>
      <c r="B11" s="4" t="s">
        <v>30</v>
      </c>
      <c r="C11" s="12">
        <v>12</v>
      </c>
      <c r="D11" s="12">
        <v>5</v>
      </c>
      <c r="E11" s="12">
        <v>5</v>
      </c>
      <c r="F11" s="12">
        <v>14</v>
      </c>
      <c r="G11" s="12">
        <v>50</v>
      </c>
      <c r="H11" s="12">
        <v>20</v>
      </c>
      <c r="I11" s="12">
        <v>30</v>
      </c>
      <c r="J11" s="12">
        <v>0</v>
      </c>
      <c r="K11" s="12">
        <v>10</v>
      </c>
      <c r="L11" s="12">
        <v>10</v>
      </c>
      <c r="M11" s="12">
        <v>6</v>
      </c>
      <c r="N11" s="12">
        <v>3</v>
      </c>
      <c r="O11" s="12">
        <v>3</v>
      </c>
      <c r="P11" s="12">
        <v>0</v>
      </c>
      <c r="Q11" s="8">
        <f t="shared" si="0"/>
        <v>168</v>
      </c>
      <c r="R11" s="20">
        <v>101.88</v>
      </c>
      <c r="S11" s="17">
        <f t="shared" si="1"/>
        <v>17115.84</v>
      </c>
    </row>
    <row r="12" spans="1:19" ht="24">
      <c r="A12" s="3">
        <v>6</v>
      </c>
      <c r="B12" s="4" t="s">
        <v>4</v>
      </c>
      <c r="C12" s="12">
        <v>1</v>
      </c>
      <c r="D12" s="12">
        <v>0</v>
      </c>
      <c r="E12" s="12">
        <v>20</v>
      </c>
      <c r="F12" s="12">
        <v>19</v>
      </c>
      <c r="G12" s="12">
        <v>0</v>
      </c>
      <c r="H12" s="12">
        <v>0</v>
      </c>
      <c r="I12" s="16">
        <v>50</v>
      </c>
      <c r="J12" s="12">
        <v>0</v>
      </c>
      <c r="K12" s="12">
        <v>20</v>
      </c>
      <c r="L12" s="12">
        <v>10</v>
      </c>
      <c r="M12" s="12">
        <v>0</v>
      </c>
      <c r="N12" s="12">
        <v>0</v>
      </c>
      <c r="O12" s="12">
        <v>0</v>
      </c>
      <c r="P12" s="12">
        <v>4</v>
      </c>
      <c r="Q12" s="8">
        <f t="shared" si="0"/>
        <v>124</v>
      </c>
      <c r="R12" s="20">
        <v>646.03</v>
      </c>
      <c r="S12" s="17">
        <f t="shared" si="1"/>
        <v>80107.72</v>
      </c>
    </row>
    <row r="13" spans="1:19" ht="42.75" customHeight="1">
      <c r="A13" s="3">
        <v>7</v>
      </c>
      <c r="B13" s="34" t="s">
        <v>5</v>
      </c>
      <c r="C13" s="12">
        <v>4</v>
      </c>
      <c r="D13" s="12">
        <v>4</v>
      </c>
      <c r="E13" s="12">
        <v>5</v>
      </c>
      <c r="F13" s="12">
        <v>17</v>
      </c>
      <c r="G13" s="12">
        <v>0</v>
      </c>
      <c r="H13" s="12">
        <v>0</v>
      </c>
      <c r="I13" s="16">
        <v>30</v>
      </c>
      <c r="J13" s="12">
        <v>0</v>
      </c>
      <c r="K13" s="12">
        <v>10</v>
      </c>
      <c r="L13" s="12">
        <v>10</v>
      </c>
      <c r="M13" s="12">
        <v>15</v>
      </c>
      <c r="N13" s="12">
        <v>0</v>
      </c>
      <c r="O13" s="12">
        <v>0</v>
      </c>
      <c r="P13" s="12">
        <v>0</v>
      </c>
      <c r="Q13" s="8">
        <f t="shared" si="0"/>
        <v>95</v>
      </c>
      <c r="R13" s="20">
        <v>76.819999999999993</v>
      </c>
      <c r="S13" s="17">
        <f t="shared" si="1"/>
        <v>7297.9</v>
      </c>
    </row>
    <row r="14" spans="1:19" ht="26.25" customHeight="1">
      <c r="A14" s="3">
        <v>8</v>
      </c>
      <c r="B14" s="38" t="s">
        <v>6</v>
      </c>
      <c r="C14" s="12">
        <v>6</v>
      </c>
      <c r="D14" s="12">
        <v>3</v>
      </c>
      <c r="E14" s="12">
        <v>0</v>
      </c>
      <c r="F14" s="12">
        <v>0</v>
      </c>
      <c r="G14" s="12">
        <v>0</v>
      </c>
      <c r="H14" s="12">
        <v>0</v>
      </c>
      <c r="I14" s="16">
        <v>50</v>
      </c>
      <c r="J14" s="12">
        <v>0</v>
      </c>
      <c r="K14" s="12">
        <v>0</v>
      </c>
      <c r="L14" s="12">
        <v>0</v>
      </c>
      <c r="M14" s="12">
        <v>20</v>
      </c>
      <c r="N14" s="12">
        <v>0</v>
      </c>
      <c r="O14" s="12">
        <v>0</v>
      </c>
      <c r="P14" s="12">
        <v>3</v>
      </c>
      <c r="Q14" s="8">
        <f t="shared" si="0"/>
        <v>82</v>
      </c>
      <c r="R14" s="20">
        <v>981.24</v>
      </c>
      <c r="S14" s="17">
        <f>Q14*R14</f>
        <v>80461.680000000008</v>
      </c>
    </row>
    <row r="15" spans="1:19" ht="16.5" customHeight="1">
      <c r="A15" s="50" t="s">
        <v>0</v>
      </c>
      <c r="B15" s="53" t="s">
        <v>36</v>
      </c>
      <c r="C15" s="54" t="s">
        <v>22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62" t="s">
        <v>38</v>
      </c>
      <c r="R15" s="62" t="s">
        <v>41</v>
      </c>
      <c r="S15" s="62" t="s">
        <v>39</v>
      </c>
    </row>
    <row r="16" spans="1:19" ht="38.25">
      <c r="A16" s="51"/>
      <c r="B16" s="53"/>
      <c r="C16" s="27" t="s">
        <v>35</v>
      </c>
      <c r="D16" s="55" t="s">
        <v>2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63"/>
      <c r="R16" s="63"/>
      <c r="S16" s="63"/>
    </row>
    <row r="17" spans="1:19" ht="38.25">
      <c r="A17" s="52"/>
      <c r="B17" s="53"/>
      <c r="C17" s="28" t="s">
        <v>1</v>
      </c>
      <c r="D17" s="11" t="s">
        <v>18</v>
      </c>
      <c r="E17" s="28" t="s">
        <v>19</v>
      </c>
      <c r="F17" s="10" t="s">
        <v>20</v>
      </c>
      <c r="G17" s="28" t="s">
        <v>21</v>
      </c>
      <c r="H17" s="28" t="s">
        <v>23</v>
      </c>
      <c r="I17" s="21" t="s">
        <v>34</v>
      </c>
      <c r="J17" s="28" t="s">
        <v>24</v>
      </c>
      <c r="K17" s="28" t="s">
        <v>25</v>
      </c>
      <c r="L17" s="11" t="s">
        <v>26</v>
      </c>
      <c r="M17" s="27" t="s">
        <v>27</v>
      </c>
      <c r="N17" s="28" t="s">
        <v>28</v>
      </c>
      <c r="O17" s="28" t="s">
        <v>29</v>
      </c>
      <c r="P17" s="33" t="s">
        <v>44</v>
      </c>
      <c r="Q17" s="64"/>
      <c r="R17" s="64"/>
      <c r="S17" s="64"/>
    </row>
    <row r="18" spans="1:19" ht="24">
      <c r="A18" s="3">
        <v>9</v>
      </c>
      <c r="B18" s="34" t="s">
        <v>7</v>
      </c>
      <c r="C18" s="29">
        <v>5</v>
      </c>
      <c r="D18" s="29">
        <v>2</v>
      </c>
      <c r="E18" s="29">
        <v>0</v>
      </c>
      <c r="F18" s="29">
        <v>1</v>
      </c>
      <c r="G18" s="29">
        <v>0</v>
      </c>
      <c r="H18" s="29">
        <v>0</v>
      </c>
      <c r="I18" s="16">
        <v>25</v>
      </c>
      <c r="J18" s="29">
        <v>0</v>
      </c>
      <c r="K18" s="29">
        <v>6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8">
        <f t="shared" ref="Q18" si="2">SUM(C18:P18)</f>
        <v>39</v>
      </c>
      <c r="R18" s="20">
        <v>2196.66</v>
      </c>
      <c r="S18" s="17">
        <f t="shared" ref="S18" si="3">Q18*R18</f>
        <v>85669.739999999991</v>
      </c>
    </row>
    <row r="19" spans="1:19" ht="36">
      <c r="A19" s="3">
        <v>10</v>
      </c>
      <c r="B19" s="4" t="s">
        <v>8</v>
      </c>
      <c r="C19" s="12">
        <v>1</v>
      </c>
      <c r="D19" s="12">
        <v>1</v>
      </c>
      <c r="E19" s="12">
        <v>2</v>
      </c>
      <c r="F19" s="12">
        <v>1</v>
      </c>
      <c r="G19" s="12">
        <v>5</v>
      </c>
      <c r="H19" s="12">
        <v>0</v>
      </c>
      <c r="I19" s="12">
        <v>25</v>
      </c>
      <c r="J19" s="12">
        <v>0</v>
      </c>
      <c r="K19" s="12">
        <v>5</v>
      </c>
      <c r="L19" s="12">
        <v>3</v>
      </c>
      <c r="M19" s="12">
        <v>3</v>
      </c>
      <c r="N19" s="12">
        <v>0</v>
      </c>
      <c r="O19" s="12">
        <v>0</v>
      </c>
      <c r="P19" s="12">
        <v>0</v>
      </c>
      <c r="Q19" s="8">
        <f t="shared" si="0"/>
        <v>46</v>
      </c>
      <c r="R19" s="20">
        <v>443.95</v>
      </c>
      <c r="S19" s="17">
        <f t="shared" si="1"/>
        <v>20421.7</v>
      </c>
    </row>
    <row r="20" spans="1:19" ht="24.75" customHeight="1">
      <c r="A20" s="3">
        <v>11</v>
      </c>
      <c r="B20" s="4" t="s">
        <v>9</v>
      </c>
      <c r="C20" s="12">
        <v>1</v>
      </c>
      <c r="D20" s="12">
        <v>1</v>
      </c>
      <c r="E20" s="12">
        <v>6</v>
      </c>
      <c r="F20" s="12">
        <v>7</v>
      </c>
      <c r="G20" s="12">
        <v>0</v>
      </c>
      <c r="H20" s="12">
        <v>0</v>
      </c>
      <c r="I20" s="16">
        <v>50</v>
      </c>
      <c r="J20" s="12">
        <v>0</v>
      </c>
      <c r="K20" s="12">
        <v>10</v>
      </c>
      <c r="L20" s="12">
        <v>1</v>
      </c>
      <c r="M20" s="12">
        <v>0</v>
      </c>
      <c r="N20" s="12">
        <v>0</v>
      </c>
      <c r="O20" s="12">
        <v>3</v>
      </c>
      <c r="P20" s="12">
        <v>0</v>
      </c>
      <c r="Q20" s="8">
        <f t="shared" si="0"/>
        <v>79</v>
      </c>
      <c r="R20" s="20">
        <v>689.64</v>
      </c>
      <c r="S20" s="17">
        <f t="shared" si="1"/>
        <v>54481.56</v>
      </c>
    </row>
    <row r="21" spans="1:19" ht="19.5" customHeight="1">
      <c r="A21" s="3">
        <v>12</v>
      </c>
      <c r="B21" s="4" t="s">
        <v>10</v>
      </c>
      <c r="C21" s="12">
        <v>4</v>
      </c>
      <c r="D21" s="12">
        <v>2</v>
      </c>
      <c r="E21" s="12">
        <v>2</v>
      </c>
      <c r="F21" s="12">
        <v>11</v>
      </c>
      <c r="G21" s="12">
        <v>4</v>
      </c>
      <c r="H21" s="12">
        <v>0</v>
      </c>
      <c r="I21" s="16">
        <v>30</v>
      </c>
      <c r="J21" s="12">
        <v>0</v>
      </c>
      <c r="K21" s="12">
        <v>10</v>
      </c>
      <c r="L21" s="12">
        <v>4</v>
      </c>
      <c r="M21" s="12">
        <v>0</v>
      </c>
      <c r="N21" s="12">
        <v>0</v>
      </c>
      <c r="O21" s="12">
        <v>2</v>
      </c>
      <c r="P21" s="12">
        <v>1</v>
      </c>
      <c r="Q21" s="8">
        <f t="shared" si="0"/>
        <v>70</v>
      </c>
      <c r="R21" s="20">
        <v>975.39</v>
      </c>
      <c r="S21" s="17">
        <f t="shared" si="1"/>
        <v>68277.3</v>
      </c>
    </row>
    <row r="22" spans="1:19" ht="25.5" customHeight="1">
      <c r="A22" s="3">
        <v>13</v>
      </c>
      <c r="B22" s="34" t="s">
        <v>51</v>
      </c>
      <c r="C22" s="12">
        <v>1</v>
      </c>
      <c r="D22" s="12">
        <v>1</v>
      </c>
      <c r="E22" s="12">
        <v>5</v>
      </c>
      <c r="F22" s="12">
        <v>8</v>
      </c>
      <c r="G22" s="12">
        <v>3</v>
      </c>
      <c r="H22" s="12">
        <v>0</v>
      </c>
      <c r="I22" s="12">
        <v>19</v>
      </c>
      <c r="J22" s="12">
        <v>0</v>
      </c>
      <c r="K22" s="12">
        <v>10</v>
      </c>
      <c r="L22" s="12">
        <v>0</v>
      </c>
      <c r="M22" s="12">
        <v>0</v>
      </c>
      <c r="N22" s="12">
        <v>0</v>
      </c>
      <c r="O22" s="12">
        <v>2</v>
      </c>
      <c r="P22" s="12">
        <v>1</v>
      </c>
      <c r="Q22" s="8">
        <f t="shared" si="0"/>
        <v>50</v>
      </c>
      <c r="R22" s="20">
        <v>209.5</v>
      </c>
      <c r="S22" s="17">
        <f t="shared" si="1"/>
        <v>10475</v>
      </c>
    </row>
    <row r="23" spans="1:19" ht="21" customHeight="1">
      <c r="A23" s="3">
        <v>14</v>
      </c>
      <c r="B23" s="34" t="s">
        <v>45</v>
      </c>
      <c r="C23" s="12">
        <v>1</v>
      </c>
      <c r="D23" s="12">
        <v>1</v>
      </c>
      <c r="E23" s="12">
        <v>10</v>
      </c>
      <c r="F23" s="12">
        <v>13</v>
      </c>
      <c r="G23" s="12">
        <v>5</v>
      </c>
      <c r="H23" s="12">
        <v>0</v>
      </c>
      <c r="I23" s="12">
        <v>19</v>
      </c>
      <c r="J23" s="12">
        <v>0</v>
      </c>
      <c r="K23" s="12">
        <v>10</v>
      </c>
      <c r="L23" s="12">
        <v>5</v>
      </c>
      <c r="M23" s="12">
        <v>0</v>
      </c>
      <c r="N23" s="12">
        <v>0</v>
      </c>
      <c r="O23" s="12">
        <v>3</v>
      </c>
      <c r="P23" s="12">
        <v>2</v>
      </c>
      <c r="Q23" s="8">
        <f t="shared" si="0"/>
        <v>69</v>
      </c>
      <c r="R23" s="20">
        <v>92.7</v>
      </c>
      <c r="S23" s="17">
        <f t="shared" si="1"/>
        <v>6396.3</v>
      </c>
    </row>
    <row r="24" spans="1:19" ht="25.5" customHeight="1">
      <c r="A24" s="3">
        <v>15</v>
      </c>
      <c r="B24" s="4" t="s">
        <v>11</v>
      </c>
      <c r="C24" s="12">
        <v>3</v>
      </c>
      <c r="D24" s="12">
        <v>3</v>
      </c>
      <c r="E24" s="12">
        <v>0</v>
      </c>
      <c r="F24" s="12">
        <v>75</v>
      </c>
      <c r="G24" s="12">
        <v>0</v>
      </c>
      <c r="H24" s="12">
        <v>0</v>
      </c>
      <c r="I24" s="12">
        <v>100</v>
      </c>
      <c r="J24" s="12">
        <v>0</v>
      </c>
      <c r="K24" s="12">
        <v>20</v>
      </c>
      <c r="L24" s="12">
        <v>0</v>
      </c>
      <c r="M24" s="12">
        <v>50</v>
      </c>
      <c r="N24" s="12">
        <v>0</v>
      </c>
      <c r="O24" s="12">
        <v>8</v>
      </c>
      <c r="P24" s="12">
        <v>12</v>
      </c>
      <c r="Q24" s="8">
        <f t="shared" si="0"/>
        <v>271</v>
      </c>
      <c r="R24" s="20">
        <v>139.16999999999999</v>
      </c>
      <c r="S24" s="17">
        <f t="shared" si="1"/>
        <v>37715.07</v>
      </c>
    </row>
    <row r="25" spans="1:19" ht="31.5" customHeight="1">
      <c r="A25" s="3">
        <v>16</v>
      </c>
      <c r="B25" s="5" t="s">
        <v>12</v>
      </c>
      <c r="C25" s="12">
        <v>1</v>
      </c>
      <c r="D25" s="12">
        <v>1</v>
      </c>
      <c r="E25" s="12">
        <v>0</v>
      </c>
      <c r="F25" s="12">
        <v>0</v>
      </c>
      <c r="G25" s="12">
        <v>3</v>
      </c>
      <c r="H25" s="12">
        <v>0</v>
      </c>
      <c r="I25" s="16">
        <v>10</v>
      </c>
      <c r="J25" s="12">
        <v>0</v>
      </c>
      <c r="K25" s="12">
        <v>8</v>
      </c>
      <c r="L25" s="12">
        <v>1</v>
      </c>
      <c r="M25" s="12">
        <v>0</v>
      </c>
      <c r="N25" s="12">
        <v>1</v>
      </c>
      <c r="O25" s="12">
        <v>0</v>
      </c>
      <c r="P25" s="12">
        <v>3</v>
      </c>
      <c r="Q25" s="8">
        <f t="shared" si="0"/>
        <v>28</v>
      </c>
      <c r="R25" s="20">
        <v>2959.78</v>
      </c>
      <c r="S25" s="17">
        <f t="shared" si="1"/>
        <v>82873.840000000011</v>
      </c>
    </row>
    <row r="26" spans="1:19" ht="39" customHeight="1">
      <c r="A26" s="3">
        <v>17</v>
      </c>
      <c r="B26" s="4" t="s">
        <v>52</v>
      </c>
      <c r="C26" s="12">
        <v>1</v>
      </c>
      <c r="D26" s="12">
        <v>1</v>
      </c>
      <c r="E26" s="12">
        <v>2</v>
      </c>
      <c r="F26" s="12">
        <v>6</v>
      </c>
      <c r="G26" s="12">
        <v>0</v>
      </c>
      <c r="H26" s="12">
        <v>0</v>
      </c>
      <c r="I26" s="12">
        <v>10</v>
      </c>
      <c r="J26" s="12">
        <v>4</v>
      </c>
      <c r="K26" s="12">
        <v>10</v>
      </c>
      <c r="L26" s="12">
        <v>2</v>
      </c>
      <c r="M26" s="12">
        <v>0</v>
      </c>
      <c r="N26" s="12">
        <v>0</v>
      </c>
      <c r="O26" s="12">
        <v>0</v>
      </c>
      <c r="P26" s="12">
        <v>2</v>
      </c>
      <c r="Q26" s="8">
        <f t="shared" si="0"/>
        <v>38</v>
      </c>
      <c r="R26" s="20">
        <v>632.09</v>
      </c>
      <c r="S26" s="17">
        <f t="shared" si="1"/>
        <v>24019.420000000002</v>
      </c>
    </row>
    <row r="27" spans="1:19">
      <c r="A27" s="3">
        <v>18</v>
      </c>
      <c r="B27" s="5" t="s">
        <v>53</v>
      </c>
      <c r="C27" s="12">
        <v>1</v>
      </c>
      <c r="D27" s="12">
        <v>1</v>
      </c>
      <c r="E27" s="12">
        <v>2</v>
      </c>
      <c r="F27" s="12">
        <v>6</v>
      </c>
      <c r="G27" s="12">
        <v>0</v>
      </c>
      <c r="H27" s="12">
        <v>0</v>
      </c>
      <c r="I27" s="12">
        <v>10</v>
      </c>
      <c r="J27" s="12">
        <v>4</v>
      </c>
      <c r="K27" s="12">
        <v>5</v>
      </c>
      <c r="L27" s="12">
        <v>2</v>
      </c>
      <c r="M27" s="12">
        <v>0</v>
      </c>
      <c r="N27" s="12">
        <v>5</v>
      </c>
      <c r="O27" s="12">
        <v>0</v>
      </c>
      <c r="P27" s="12">
        <v>1</v>
      </c>
      <c r="Q27" s="8">
        <f t="shared" si="0"/>
        <v>37</v>
      </c>
      <c r="R27" s="20">
        <v>589.74</v>
      </c>
      <c r="S27" s="17">
        <f t="shared" si="1"/>
        <v>21820.38</v>
      </c>
    </row>
    <row r="28" spans="1:19" ht="23.25" customHeight="1">
      <c r="A28" s="41">
        <v>19</v>
      </c>
      <c r="B28" s="46" t="s">
        <v>13</v>
      </c>
      <c r="C28" s="16">
        <v>1</v>
      </c>
      <c r="D28" s="16">
        <v>0</v>
      </c>
      <c r="E28" s="16">
        <v>10</v>
      </c>
      <c r="F28" s="16">
        <v>20</v>
      </c>
      <c r="G28" s="16">
        <v>15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43">
        <f t="shared" si="0"/>
        <v>46</v>
      </c>
      <c r="R28" s="44">
        <v>342.14</v>
      </c>
      <c r="S28" s="45">
        <f t="shared" si="1"/>
        <v>15738.439999999999</v>
      </c>
    </row>
    <row r="29" spans="1:19" ht="45.75" customHeight="1">
      <c r="A29" s="3">
        <v>20</v>
      </c>
      <c r="B29" s="5" t="s">
        <v>31</v>
      </c>
      <c r="C29" s="12">
        <v>1</v>
      </c>
      <c r="D29" s="12">
        <v>1</v>
      </c>
      <c r="E29" s="12">
        <v>10</v>
      </c>
      <c r="F29" s="12">
        <v>1</v>
      </c>
      <c r="G29" s="12">
        <v>10</v>
      </c>
      <c r="H29" s="12">
        <v>0</v>
      </c>
      <c r="I29" s="12">
        <v>25</v>
      </c>
      <c r="J29" s="12">
        <v>0</v>
      </c>
      <c r="K29" s="12">
        <v>5</v>
      </c>
      <c r="L29" s="12">
        <v>2</v>
      </c>
      <c r="M29" s="12">
        <v>0</v>
      </c>
      <c r="N29" s="12">
        <v>0</v>
      </c>
      <c r="O29" s="12">
        <v>2</v>
      </c>
      <c r="P29" s="12">
        <v>1</v>
      </c>
      <c r="Q29" s="8">
        <f t="shared" si="0"/>
        <v>58</v>
      </c>
      <c r="R29" s="20">
        <v>261.58999999999997</v>
      </c>
      <c r="S29" s="17">
        <f t="shared" si="1"/>
        <v>15172.22</v>
      </c>
    </row>
    <row r="30" spans="1:19" ht="42.75" customHeight="1">
      <c r="A30" s="41">
        <v>21</v>
      </c>
      <c r="B30" s="47" t="s">
        <v>42</v>
      </c>
      <c r="C30" s="16">
        <v>5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5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43">
        <f t="shared" si="0"/>
        <v>10</v>
      </c>
      <c r="R30" s="44">
        <v>109.41</v>
      </c>
      <c r="S30" s="45">
        <f t="shared" si="1"/>
        <v>1094.0999999999999</v>
      </c>
    </row>
    <row r="31" spans="1:19" ht="33.75" customHeight="1">
      <c r="A31" s="3">
        <v>22</v>
      </c>
      <c r="B31" s="4" t="s">
        <v>14</v>
      </c>
      <c r="C31" s="12">
        <v>1</v>
      </c>
      <c r="D31" s="12">
        <v>1</v>
      </c>
      <c r="E31" s="12">
        <v>5</v>
      </c>
      <c r="F31" s="12">
        <v>6</v>
      </c>
      <c r="G31" s="12">
        <v>0</v>
      </c>
      <c r="H31" s="12">
        <v>0</v>
      </c>
      <c r="I31" s="12">
        <v>10</v>
      </c>
      <c r="J31" s="12">
        <v>4</v>
      </c>
      <c r="K31" s="12">
        <v>5</v>
      </c>
      <c r="L31" s="12">
        <v>5</v>
      </c>
      <c r="M31" s="12">
        <v>0</v>
      </c>
      <c r="N31" s="12">
        <v>0</v>
      </c>
      <c r="O31" s="12">
        <v>0</v>
      </c>
      <c r="P31" s="12">
        <v>0</v>
      </c>
      <c r="Q31" s="8">
        <f t="shared" si="0"/>
        <v>37</v>
      </c>
      <c r="R31" s="20">
        <v>44.86</v>
      </c>
      <c r="S31" s="17">
        <f t="shared" si="1"/>
        <v>1659.82</v>
      </c>
    </row>
    <row r="32" spans="1:19">
      <c r="A32" s="50" t="s">
        <v>0</v>
      </c>
      <c r="B32" s="53" t="s">
        <v>36</v>
      </c>
      <c r="C32" s="54" t="s">
        <v>22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62" t="s">
        <v>38</v>
      </c>
      <c r="R32" s="62" t="s">
        <v>41</v>
      </c>
      <c r="S32" s="62" t="s">
        <v>39</v>
      </c>
    </row>
    <row r="33" spans="1:19" ht="38.25">
      <c r="A33" s="51"/>
      <c r="B33" s="53"/>
      <c r="C33" s="27" t="s">
        <v>35</v>
      </c>
      <c r="D33" s="55" t="s">
        <v>2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63"/>
      <c r="R33" s="63"/>
      <c r="S33" s="63"/>
    </row>
    <row r="34" spans="1:19" ht="38.25">
      <c r="A34" s="52"/>
      <c r="B34" s="53"/>
      <c r="C34" s="28" t="s">
        <v>1</v>
      </c>
      <c r="D34" s="11" t="s">
        <v>18</v>
      </c>
      <c r="E34" s="28" t="s">
        <v>19</v>
      </c>
      <c r="F34" s="10" t="s">
        <v>20</v>
      </c>
      <c r="G34" s="28" t="s">
        <v>21</v>
      </c>
      <c r="H34" s="28" t="s">
        <v>23</v>
      </c>
      <c r="I34" s="21" t="s">
        <v>34</v>
      </c>
      <c r="J34" s="28" t="s">
        <v>24</v>
      </c>
      <c r="K34" s="28" t="s">
        <v>25</v>
      </c>
      <c r="L34" s="11" t="s">
        <v>26</v>
      </c>
      <c r="M34" s="27" t="s">
        <v>27</v>
      </c>
      <c r="N34" s="28" t="s">
        <v>28</v>
      </c>
      <c r="O34" s="28" t="s">
        <v>29</v>
      </c>
      <c r="P34" s="33" t="s">
        <v>44</v>
      </c>
      <c r="Q34" s="64"/>
      <c r="R34" s="64"/>
      <c r="S34" s="64"/>
    </row>
    <row r="35" spans="1:19" ht="48" customHeight="1">
      <c r="A35" s="41">
        <v>23</v>
      </c>
      <c r="B35" s="47" t="s">
        <v>48</v>
      </c>
      <c r="C35" s="16">
        <v>3</v>
      </c>
      <c r="D35" s="16">
        <v>0</v>
      </c>
      <c r="E35" s="16">
        <v>0</v>
      </c>
      <c r="F35" s="16">
        <v>17</v>
      </c>
      <c r="G35" s="16">
        <v>0</v>
      </c>
      <c r="H35" s="16">
        <v>0</v>
      </c>
      <c r="I35" s="16">
        <v>2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43">
        <f t="shared" ref="Q35:Q36" si="4">SUM(C35:P35)</f>
        <v>22</v>
      </c>
      <c r="R35" s="44">
        <v>699.3</v>
      </c>
      <c r="S35" s="45">
        <f t="shared" ref="S35:S36" si="5">Q35*R35</f>
        <v>15384.599999999999</v>
      </c>
    </row>
    <row r="36" spans="1:19" ht="24">
      <c r="A36" s="3">
        <v>24</v>
      </c>
      <c r="B36" s="34" t="s">
        <v>49</v>
      </c>
      <c r="C36" s="29">
        <v>1</v>
      </c>
      <c r="D36" s="29">
        <v>1</v>
      </c>
      <c r="E36" s="29">
        <v>5</v>
      </c>
      <c r="F36" s="29">
        <v>3</v>
      </c>
      <c r="G36" s="29">
        <v>0</v>
      </c>
      <c r="H36" s="29">
        <v>1</v>
      </c>
      <c r="I36" s="16">
        <v>10</v>
      </c>
      <c r="J36" s="29">
        <v>4</v>
      </c>
      <c r="K36" s="29">
        <v>5</v>
      </c>
      <c r="L36" s="29">
        <v>5</v>
      </c>
      <c r="M36" s="29">
        <v>5</v>
      </c>
      <c r="N36" s="29">
        <v>5</v>
      </c>
      <c r="O36" s="29">
        <v>0</v>
      </c>
      <c r="P36" s="29">
        <v>0</v>
      </c>
      <c r="Q36" s="28">
        <f t="shared" si="4"/>
        <v>45</v>
      </c>
      <c r="R36" s="20">
        <v>59.4</v>
      </c>
      <c r="S36" s="17">
        <f t="shared" si="5"/>
        <v>2673</v>
      </c>
    </row>
    <row r="37" spans="1:19" ht="38.25" customHeight="1">
      <c r="A37" s="3">
        <v>25</v>
      </c>
      <c r="B37" s="4" t="s">
        <v>37</v>
      </c>
      <c r="C37" s="12">
        <v>1</v>
      </c>
      <c r="D37" s="12">
        <v>1</v>
      </c>
      <c r="E37" s="12">
        <v>5</v>
      </c>
      <c r="F37" s="12">
        <v>1</v>
      </c>
      <c r="G37" s="12">
        <v>2</v>
      </c>
      <c r="H37" s="12">
        <v>0</v>
      </c>
      <c r="I37" s="16">
        <v>20</v>
      </c>
      <c r="J37" s="12">
        <v>4</v>
      </c>
      <c r="K37" s="12">
        <v>5</v>
      </c>
      <c r="L37" s="12">
        <v>3</v>
      </c>
      <c r="M37" s="12">
        <v>5</v>
      </c>
      <c r="N37" s="12">
        <v>0</v>
      </c>
      <c r="O37" s="12">
        <v>0</v>
      </c>
      <c r="P37" s="12">
        <v>0</v>
      </c>
      <c r="Q37" s="8">
        <f t="shared" si="0"/>
        <v>47</v>
      </c>
      <c r="R37" s="20">
        <v>78.84</v>
      </c>
      <c r="S37" s="17">
        <f t="shared" si="1"/>
        <v>3705.48</v>
      </c>
    </row>
    <row r="38" spans="1:19" ht="24">
      <c r="A38" s="41">
        <v>26</v>
      </c>
      <c r="B38" s="47" t="s">
        <v>15</v>
      </c>
      <c r="C38" s="16">
        <v>1</v>
      </c>
      <c r="D38" s="16">
        <v>1</v>
      </c>
      <c r="E38" s="16">
        <v>0</v>
      </c>
      <c r="F38" s="16">
        <v>1</v>
      </c>
      <c r="G38" s="16">
        <v>0</v>
      </c>
      <c r="H38" s="16">
        <v>2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43">
        <f t="shared" si="0"/>
        <v>5</v>
      </c>
      <c r="R38" s="44">
        <v>2848.42</v>
      </c>
      <c r="S38" s="45">
        <f t="shared" si="1"/>
        <v>14242.1</v>
      </c>
    </row>
    <row r="39" spans="1:19" ht="24" customHeight="1">
      <c r="A39" s="41">
        <v>27</v>
      </c>
      <c r="B39" s="47" t="s">
        <v>16</v>
      </c>
      <c r="C39" s="16">
        <v>5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45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43">
        <f t="shared" si="0"/>
        <v>50</v>
      </c>
      <c r="R39" s="44">
        <v>1671</v>
      </c>
      <c r="S39" s="45">
        <f t="shared" si="1"/>
        <v>83550</v>
      </c>
    </row>
    <row r="40" spans="1:19" ht="30.75" customHeight="1">
      <c r="A40" s="41">
        <v>28</v>
      </c>
      <c r="B40" s="47" t="s">
        <v>17</v>
      </c>
      <c r="C40" s="16">
        <v>4</v>
      </c>
      <c r="D40" s="16">
        <v>2</v>
      </c>
      <c r="E40" s="16">
        <v>0</v>
      </c>
      <c r="F40" s="16">
        <v>0</v>
      </c>
      <c r="G40" s="16">
        <v>0</v>
      </c>
      <c r="H40" s="16">
        <v>0</v>
      </c>
      <c r="I40" s="16">
        <v>100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43">
        <f t="shared" ref="Q40:Q46" si="6">SUM(C40:P40)</f>
        <v>106</v>
      </c>
      <c r="R40" s="44">
        <v>754.76</v>
      </c>
      <c r="S40" s="45">
        <f t="shared" ref="S40:S42" si="7">Q40*R40</f>
        <v>80004.56</v>
      </c>
    </row>
    <row r="41" spans="1:19" ht="38.25" customHeight="1">
      <c r="A41" s="71" t="s">
        <v>55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</row>
    <row r="42" spans="1:19" ht="30" customHeight="1">
      <c r="A42" s="41">
        <v>29</v>
      </c>
      <c r="B42" s="4" t="s">
        <v>4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25</v>
      </c>
      <c r="I42" s="16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8">
        <f t="shared" si="6"/>
        <v>25</v>
      </c>
      <c r="R42" s="20">
        <v>646.03</v>
      </c>
      <c r="S42" s="17">
        <f t="shared" si="7"/>
        <v>16150.75</v>
      </c>
    </row>
    <row r="43" spans="1:19" ht="24" customHeight="1">
      <c r="A43" s="41">
        <v>30</v>
      </c>
      <c r="B43" s="14" t="s">
        <v>6</v>
      </c>
      <c r="C43" s="29">
        <v>0</v>
      </c>
      <c r="D43" s="29">
        <v>0</v>
      </c>
      <c r="E43" s="29">
        <v>0</v>
      </c>
      <c r="F43" s="29">
        <v>5</v>
      </c>
      <c r="G43" s="29">
        <v>0</v>
      </c>
      <c r="H43" s="29">
        <v>0</v>
      </c>
      <c r="I43" s="16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8">
        <f t="shared" si="6"/>
        <v>5</v>
      </c>
      <c r="R43" s="20">
        <v>981.24</v>
      </c>
      <c r="S43" s="17">
        <f>Q43*R43</f>
        <v>4906.2</v>
      </c>
    </row>
    <row r="44" spans="1:19" ht="28.5" customHeight="1">
      <c r="A44" s="41">
        <v>31</v>
      </c>
      <c r="B44" s="4" t="s">
        <v>7</v>
      </c>
      <c r="C44" s="29">
        <v>0</v>
      </c>
      <c r="D44" s="29">
        <v>0</v>
      </c>
      <c r="E44" s="29">
        <v>0</v>
      </c>
      <c r="F44" s="29">
        <v>0</v>
      </c>
      <c r="G44" s="29">
        <v>5</v>
      </c>
      <c r="H44" s="29">
        <v>4</v>
      </c>
      <c r="I44" s="16">
        <v>0</v>
      </c>
      <c r="J44" s="29">
        <v>0</v>
      </c>
      <c r="K44" s="29">
        <v>0</v>
      </c>
      <c r="L44" s="29">
        <v>3</v>
      </c>
      <c r="M44" s="29">
        <v>0</v>
      </c>
      <c r="N44" s="29">
        <v>0</v>
      </c>
      <c r="O44" s="29">
        <v>0</v>
      </c>
      <c r="P44" s="29">
        <v>0</v>
      </c>
      <c r="Q44" s="28">
        <f t="shared" si="6"/>
        <v>12</v>
      </c>
      <c r="R44" s="20">
        <v>2196.66</v>
      </c>
      <c r="S44" s="77">
        <f t="shared" ref="S44:S47" si="8">Q44*R44</f>
        <v>26359.919999999998</v>
      </c>
    </row>
    <row r="45" spans="1:19" ht="27.75" customHeight="1">
      <c r="A45" s="41">
        <v>32</v>
      </c>
      <c r="B45" s="5" t="s">
        <v>12</v>
      </c>
      <c r="C45" s="29">
        <v>0</v>
      </c>
      <c r="D45" s="29">
        <v>0</v>
      </c>
      <c r="E45" s="29">
        <v>2</v>
      </c>
      <c r="F45" s="29">
        <v>2</v>
      </c>
      <c r="G45" s="29">
        <v>0</v>
      </c>
      <c r="H45" s="29">
        <v>0</v>
      </c>
      <c r="I45" s="16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8">
        <f t="shared" si="6"/>
        <v>4</v>
      </c>
      <c r="R45" s="20">
        <v>2959.78</v>
      </c>
      <c r="S45" s="17">
        <f t="shared" si="8"/>
        <v>11839.12</v>
      </c>
    </row>
    <row r="46" spans="1:19" ht="28.5" customHeight="1">
      <c r="A46" s="41">
        <v>33</v>
      </c>
      <c r="B46" s="4" t="s">
        <v>16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16">
        <v>0</v>
      </c>
      <c r="J46" s="29">
        <v>0</v>
      </c>
      <c r="K46" s="29">
        <v>10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8">
        <f t="shared" si="6"/>
        <v>10</v>
      </c>
      <c r="R46" s="20">
        <v>1671</v>
      </c>
      <c r="S46" s="17">
        <f t="shared" si="8"/>
        <v>16710</v>
      </c>
    </row>
    <row r="47" spans="1:19" ht="30" customHeight="1">
      <c r="A47" s="41">
        <v>34</v>
      </c>
      <c r="B47" s="4" t="s">
        <v>17</v>
      </c>
      <c r="C47" s="29">
        <v>0</v>
      </c>
      <c r="D47" s="29">
        <v>0</v>
      </c>
      <c r="E47" s="29">
        <v>0</v>
      </c>
      <c r="F47" s="29">
        <v>10</v>
      </c>
      <c r="G47" s="29">
        <v>0</v>
      </c>
      <c r="H47" s="29">
        <v>3</v>
      </c>
      <c r="I47" s="16">
        <v>0</v>
      </c>
      <c r="J47" s="29">
        <v>0</v>
      </c>
      <c r="K47" s="29">
        <v>15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8">
        <f t="shared" ref="Q47" si="9">SUM(C47:P47)</f>
        <v>28</v>
      </c>
      <c r="R47" s="20">
        <v>754.76</v>
      </c>
      <c r="S47" s="17">
        <f t="shared" si="8"/>
        <v>21133.279999999999</v>
      </c>
    </row>
    <row r="48" spans="1:19" ht="20.25" customHeight="1">
      <c r="C48" s="9"/>
      <c r="D48" s="9"/>
      <c r="E48" s="9"/>
      <c r="F48" s="9"/>
      <c r="G48" s="9"/>
      <c r="H48" s="9"/>
      <c r="I48" s="9"/>
      <c r="J48" s="9"/>
      <c r="K48" s="15"/>
      <c r="L48" s="15"/>
      <c r="M48" s="15"/>
      <c r="N48" s="57" t="s">
        <v>43</v>
      </c>
      <c r="O48" s="57"/>
      <c r="P48" s="57"/>
      <c r="Q48" s="57"/>
      <c r="R48" s="61">
        <f>SUM(S7:S47)</f>
        <v>1001365.3099999998</v>
      </c>
      <c r="S48" s="61"/>
    </row>
    <row r="49" spans="1:22" ht="20.25" customHeight="1">
      <c r="C49" s="9"/>
      <c r="D49" s="9"/>
      <c r="E49" s="9"/>
      <c r="F49" s="9"/>
      <c r="G49" s="9"/>
      <c r="H49" s="9"/>
      <c r="I49" s="9"/>
      <c r="J49" s="9"/>
      <c r="K49" s="23"/>
      <c r="L49" s="23"/>
      <c r="M49" s="23"/>
      <c r="N49" s="24"/>
      <c r="O49" s="24"/>
      <c r="P49" s="24"/>
      <c r="Q49" s="24"/>
      <c r="R49" s="25"/>
      <c r="S49" s="25"/>
    </row>
    <row r="50" spans="1:22" ht="15.75">
      <c r="C50" s="9"/>
      <c r="D50" s="9"/>
      <c r="E50" s="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S50" s="18"/>
    </row>
    <row r="51" spans="1:22" ht="15.75">
      <c r="C51" s="9"/>
      <c r="D51" s="9"/>
      <c r="E51" s="9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S51" s="18"/>
    </row>
    <row r="52" spans="1:22" ht="15.75">
      <c r="C52" s="9"/>
      <c r="D52" s="9"/>
      <c r="E52" s="9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S52" s="18"/>
    </row>
    <row r="53" spans="1:22" ht="15.75"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40"/>
    </row>
    <row r="54" spans="1:22" ht="15.75"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22" ht="15.75">
      <c r="F55" s="74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22" ht="15.75"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63" spans="1:22" s="32" customFormat="1">
      <c r="A63" s="35"/>
      <c r="B63" s="31"/>
      <c r="D63" s="67"/>
      <c r="E63" s="68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70"/>
      <c r="U63" s="70"/>
      <c r="V63" s="70"/>
    </row>
    <row r="64" spans="1:22" s="32" customFormat="1">
      <c r="A64" s="35"/>
      <c r="B64" s="31"/>
      <c r="D64" s="67"/>
      <c r="E64" s="68"/>
      <c r="F64" s="36"/>
      <c r="G64" s="75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0"/>
      <c r="U64" s="70"/>
      <c r="V64" s="70"/>
    </row>
    <row r="65" spans="1:22" s="32" customFormat="1">
      <c r="A65" s="35"/>
      <c r="B65" s="31"/>
      <c r="D65" s="67"/>
      <c r="E65" s="68"/>
      <c r="F65" s="30"/>
      <c r="G65" s="36"/>
      <c r="H65" s="30"/>
      <c r="I65" s="30"/>
      <c r="J65" s="30"/>
      <c r="K65" s="30"/>
      <c r="L65" s="37"/>
      <c r="M65" s="30"/>
      <c r="N65" s="30"/>
      <c r="O65" s="36"/>
      <c r="P65" s="36"/>
      <c r="Q65" s="30"/>
      <c r="R65" s="30"/>
      <c r="S65" s="37"/>
      <c r="T65" s="70"/>
      <c r="U65" s="70"/>
      <c r="V65" s="70"/>
    </row>
  </sheetData>
  <mergeCells count="38">
    <mergeCell ref="U63:U65"/>
    <mergeCell ref="V63:V65"/>
    <mergeCell ref="G64:S64"/>
    <mergeCell ref="A15:A17"/>
    <mergeCell ref="B15:B17"/>
    <mergeCell ref="C15:P15"/>
    <mergeCell ref="Q15:Q17"/>
    <mergeCell ref="R15:R17"/>
    <mergeCell ref="S15:S17"/>
    <mergeCell ref="D16:P16"/>
    <mergeCell ref="A32:A34"/>
    <mergeCell ref="B32:B34"/>
    <mergeCell ref="C32:P32"/>
    <mergeCell ref="Q32:Q34"/>
    <mergeCell ref="R32:R34"/>
    <mergeCell ref="S32:S34"/>
    <mergeCell ref="A1:S1"/>
    <mergeCell ref="D63:D65"/>
    <mergeCell ref="E63:E65"/>
    <mergeCell ref="F63:S63"/>
    <mergeCell ref="T63:T65"/>
    <mergeCell ref="D33:P33"/>
    <mergeCell ref="A41:S41"/>
    <mergeCell ref="F55:Q55"/>
    <mergeCell ref="F56:Q56"/>
    <mergeCell ref="A3:S3"/>
    <mergeCell ref="A2:S2"/>
    <mergeCell ref="R48:S48"/>
    <mergeCell ref="Q4:Q6"/>
    <mergeCell ref="R4:R6"/>
    <mergeCell ref="S4:S6"/>
    <mergeCell ref="F50:Q50"/>
    <mergeCell ref="F54:Q54"/>
    <mergeCell ref="A4:A6"/>
    <mergeCell ref="B4:B6"/>
    <mergeCell ref="C4:P4"/>
    <mergeCell ref="D5:P5"/>
    <mergeCell ref="N48:Q48"/>
  </mergeCells>
  <pageMargins left="7.874015748031496E-2" right="0" top="0.9055118110236221" bottom="0.55118110236220474" header="0.31496062992125984" footer="0.31496062992125984"/>
  <pageSetup paperSize="9" orientation="landscape" r:id="rId1"/>
  <headerFooter>
    <oddHeader>&amp;L
&amp;C&amp;"Times New Roman,Normal"
&amp;"Times New Roman,Negrito"Apêndice “B”&amp;"Times New Roman,Normal" – Relação consolidada de itens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sg461</dc:creator>
  <cp:lastModifiedBy>Ten Turella - SSLC/SEF</cp:lastModifiedBy>
  <cp:lastPrinted>2018-06-20T13:05:08Z</cp:lastPrinted>
  <dcterms:created xsi:type="dcterms:W3CDTF">2018-05-02T17:13:13Z</dcterms:created>
  <dcterms:modified xsi:type="dcterms:W3CDTF">2018-06-20T13:05:12Z</dcterms:modified>
</cp:coreProperties>
</file>